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66925"/>
  <xr:revisionPtr revIDLastSave="0" documentId="13_ncr:1_{72723C0C-C332-487B-8941-DAAA3D44AA4A}" xr6:coauthVersionLast="36" xr6:coauthVersionMax="36" xr10:uidLastSave="{00000000-0000-0000-0000-000000000000}"/>
  <bookViews>
    <workbookView xWindow="0" yWindow="0" windowWidth="23040" windowHeight="8772" xr2:uid="{71B383F3-D2DD-4B7E-B778-83D9B657FF5E}"/>
  </bookViews>
  <sheets>
    <sheet name="A-2-2" sheetId="1" r:id="rId1"/>
  </sheets>
  <definedNames>
    <definedName name="DATA">#REF!</definedName>
    <definedName name="DATA2">#REF!</definedName>
    <definedName name="DATA3">#REF!</definedName>
    <definedName name="_xlnm.Print_Area" localSheetId="0">'A-2-2'!$A$1:$S$32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28" i="1" l="1"/>
  <c r="R30" i="1" s="1"/>
  <c r="Q28" i="1"/>
  <c r="Q30" i="1" s="1"/>
  <c r="P28" i="1"/>
  <c r="P30" i="1" s="1"/>
  <c r="O28" i="1"/>
  <c r="O30" i="1" s="1"/>
  <c r="N28" i="1"/>
  <c r="N30" i="1" s="1"/>
  <c r="M28" i="1"/>
  <c r="M30" i="1" s="1"/>
  <c r="L28" i="1"/>
  <c r="L30" i="1" s="1"/>
  <c r="K28" i="1"/>
  <c r="K30" i="1" s="1"/>
  <c r="J28" i="1"/>
  <c r="J30" i="1" s="1"/>
  <c r="I28" i="1"/>
  <c r="I30" i="1" s="1"/>
  <c r="H28" i="1"/>
  <c r="H30" i="1" s="1"/>
  <c r="G28" i="1"/>
  <c r="G30" i="1" s="1"/>
  <c r="F28" i="1"/>
  <c r="F30" i="1" s="1"/>
  <c r="S29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 l="1"/>
  <c r="S28" i="1" s="1"/>
  <c r="S30" i="1" s="1"/>
  <c r="E28" i="1" l="1"/>
  <c r="E30" i="1" l="1"/>
</calcChain>
</file>

<file path=xl/sharedStrings.xml><?xml version="1.0" encoding="utf-8"?>
<sst xmlns="http://schemas.openxmlformats.org/spreadsheetml/2006/main" count="29" uniqueCount="29">
  <si>
    <t>GEORGIA POWER COMPANY</t>
  </si>
  <si>
    <t>ACCUMULATED PROVISION FOR DEPRECIATION AND AMORTIZATION OF ELECTRIC PLANT</t>
  </si>
  <si>
    <t>ESTIMATED BALANCES FROM JULY 31, 2019 THROUGH JULY 31, 2020</t>
  </si>
  <si>
    <t>(AMOUNTS IN THOUSANDS)</t>
  </si>
  <si>
    <t>Line</t>
  </si>
  <si>
    <t>No.</t>
  </si>
  <si>
    <t>Description</t>
  </si>
  <si>
    <t>Average</t>
  </si>
  <si>
    <t>(1)</t>
  </si>
  <si>
    <t>Intangible</t>
  </si>
  <si>
    <t>Steam Production</t>
  </si>
  <si>
    <t>Nuclear Production</t>
  </si>
  <si>
    <t>Hydro Production</t>
  </si>
  <si>
    <t>Other Production</t>
  </si>
  <si>
    <t>Transmission</t>
  </si>
  <si>
    <t>Distribution</t>
  </si>
  <si>
    <t>General</t>
  </si>
  <si>
    <t>Steam ARO Reserve</t>
  </si>
  <si>
    <t>Hydro ARO Reserve</t>
  </si>
  <si>
    <t>Nuclear ARO Reserve</t>
  </si>
  <si>
    <t>Other ARO Reserve</t>
  </si>
  <si>
    <t>Transmission ARO Reserve</t>
  </si>
  <si>
    <t>Distribution ARO Reserve</t>
  </si>
  <si>
    <t>General ARO Reserve</t>
  </si>
  <si>
    <t>Subtotal</t>
  </si>
  <si>
    <t>Nuclear Fuel</t>
  </si>
  <si>
    <t>Total Acc. Prov For Depr (108)</t>
  </si>
  <si>
    <t>Note:  Details may not add to totals due to rounding.</t>
  </si>
  <si>
    <t>13-Month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</si>
</sst>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0_);\(0\)"/>
    <numFmt numFmtId="165" formatCode="_(* #,##0_);_(* \(#,##0\);_(* &quot;-&quot;??_);_(@_)"/>
  </numFmts>
  <fonts count="7" x14ac:knownFonts="1">
    <font>
      <sz val="10"/>
      <name val="Arial"/>
      <family val="2"/>
    </font>
    <font>
      <sz val="10"/>
      <name val="Arial"/>
      <family val="2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NumberFormat="1" applyFont="1" applyFill="1" applyAlignment="1">
      <alignment horizontal="centerContinuous"/>
    </xf>
    <xf numFmtId="0" fontId="3" fillId="0" borderId="0" xfId="0" applyNumberFormat="1" applyFont="1" applyFill="1" applyAlignment="1">
      <alignment horizontal="centerContinuous"/>
    </xf>
    <xf numFmtId="0" fontId="4" fillId="0" borderId="0" xfId="0" applyNumberFormat="1" applyFont="1" applyFill="1" applyAlignment="1">
      <alignment horizontal="centerContinuous"/>
    </xf>
    <xf numFmtId="0" fontId="4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17" fontId="4" fillId="0" borderId="1" xfId="0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/>
    <xf numFmtId="42" fontId="4" fillId="0" borderId="0" xfId="0" applyNumberFormat="1" applyFont="1" applyFill="1" applyBorder="1"/>
    <xf numFmtId="0" fontId="5" fillId="0" borderId="0" xfId="0" applyNumberFormat="1" applyFont="1" applyFill="1" applyBorder="1"/>
    <xf numFmtId="0" fontId="4" fillId="0" borderId="0" xfId="0" applyNumberFormat="1" applyFont="1" applyFill="1" applyBorder="1"/>
    <xf numFmtId="42" fontId="5" fillId="0" borderId="0" xfId="0" applyNumberFormat="1" applyFont="1" applyFill="1" applyBorder="1"/>
    <xf numFmtId="37" fontId="4" fillId="0" borderId="0" xfId="0" applyNumberFormat="1" applyFont="1" applyFill="1" applyBorder="1"/>
    <xf numFmtId="37" fontId="4" fillId="0" borderId="0" xfId="0" applyNumberFormat="1" applyFont="1" applyFill="1"/>
    <xf numFmtId="41" fontId="4" fillId="0" borderId="0" xfId="0" applyNumberFormat="1" applyFont="1" applyFill="1"/>
    <xf numFmtId="0" fontId="6" fillId="0" borderId="0" xfId="0" applyNumberFormat="1" applyFont="1" applyFill="1"/>
    <xf numFmtId="37" fontId="4" fillId="0" borderId="0" xfId="0" applyNumberFormat="1" applyFont="1" applyFill="1" applyBorder="1" applyAlignment="1">
      <alignment horizontal="right"/>
    </xf>
    <xf numFmtId="165" fontId="4" fillId="0" borderId="0" xfId="1" applyNumberFormat="1" applyFont="1" applyFill="1" applyBorder="1"/>
    <xf numFmtId="165" fontId="4" fillId="0" borderId="0" xfId="1" applyNumberFormat="1" applyFont="1" applyFill="1"/>
    <xf numFmtId="165" fontId="4" fillId="0" borderId="0" xfId="1" applyNumberFormat="1" applyFont="1" applyFill="1" applyBorder="1" applyAlignment="1">
      <alignment horizontal="right"/>
    </xf>
    <xf numFmtId="165" fontId="4" fillId="0" borderId="3" xfId="1" applyNumberFormat="1" applyFont="1" applyFill="1" applyBorder="1"/>
    <xf numFmtId="42" fontId="4" fillId="0" borderId="2" xfId="0" applyNumberFormat="1" applyFont="1" applyFill="1" applyBorder="1"/>
    <xf numFmtId="0" fontId="2" fillId="0" borderId="0" xfId="0" quotePrefix="1" applyNumberFormat="1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47DE9-87F0-4265-90C4-DB3A816CDC48}">
  <sheetPr>
    <pageSetUpPr fitToPage="1"/>
  </sheetPr>
  <dimension ref="A1:BX39"/>
  <sheetViews>
    <sheetView tabSelected="1" zoomScale="85" zoomScaleNormal="85" workbookViewId="0"/>
  </sheetViews>
  <sheetFormatPr defaultColWidth="11.6640625" defaultRowHeight="15.6" x14ac:dyDescent="0.3"/>
  <cols>
    <col min="1" max="1" width="5.6640625" style="4" customWidth="1"/>
    <col min="2" max="2" width="1.88671875" style="4" customWidth="1"/>
    <col min="3" max="3" width="31.33203125" style="4" customWidth="1"/>
    <col min="4" max="4" width="1.88671875" style="4" customWidth="1"/>
    <col min="5" max="5" width="16.88671875" style="4" bestFit="1" customWidth="1"/>
    <col min="6" max="6" width="15.5546875" style="4" customWidth="1"/>
    <col min="7" max="17" width="16.88671875" style="4" bestFit="1" customWidth="1"/>
    <col min="18" max="18" width="1.109375" style="4" customWidth="1"/>
    <col min="19" max="19" width="15.5546875" style="4" bestFit="1" customWidth="1"/>
    <col min="20" max="20" width="16" style="4" bestFit="1" customWidth="1"/>
    <col min="21" max="21" width="12.109375" style="4" bestFit="1" customWidth="1"/>
    <col min="22" max="16384" width="11.6640625" style="4"/>
  </cols>
  <sheetData>
    <row r="1" spans="1:20" x14ac:dyDescent="0.3">
      <c r="A1" s="1" t="s">
        <v>0</v>
      </c>
      <c r="B1" s="2"/>
      <c r="C1" s="2"/>
      <c r="D1" s="2"/>
      <c r="E1" s="3"/>
      <c r="F1" s="2"/>
      <c r="G1" s="2"/>
      <c r="H1" s="2"/>
      <c r="I1" s="2"/>
      <c r="J1" s="2"/>
      <c r="K1" s="2"/>
      <c r="L1" s="3"/>
      <c r="M1" s="2"/>
      <c r="N1" s="2"/>
      <c r="O1" s="2"/>
      <c r="P1" s="2"/>
      <c r="Q1" s="2"/>
      <c r="R1" s="2"/>
      <c r="S1" s="2"/>
    </row>
    <row r="2" spans="1:20" x14ac:dyDescent="0.3">
      <c r="A2" s="1"/>
      <c r="B2" s="2"/>
      <c r="C2" s="5"/>
      <c r="D2" s="2"/>
      <c r="E2" s="3"/>
      <c r="F2" s="2"/>
      <c r="G2" s="2"/>
      <c r="H2" s="2"/>
      <c r="I2" s="2"/>
      <c r="J2" s="2"/>
      <c r="K2" s="2"/>
      <c r="L2" s="3"/>
      <c r="M2" s="2"/>
      <c r="N2" s="2"/>
      <c r="O2" s="2"/>
      <c r="P2" s="2"/>
      <c r="Q2" s="2"/>
      <c r="R2" s="2"/>
      <c r="S2" s="2"/>
    </row>
    <row r="3" spans="1:20" x14ac:dyDescent="0.3">
      <c r="A3" s="1" t="s">
        <v>1</v>
      </c>
      <c r="B3" s="2"/>
      <c r="C3" s="2"/>
      <c r="D3" s="2"/>
      <c r="E3" s="3"/>
      <c r="F3" s="2"/>
      <c r="G3" s="2"/>
      <c r="H3" s="2"/>
      <c r="I3" s="2"/>
      <c r="J3" s="2"/>
      <c r="K3" s="2"/>
      <c r="L3" s="3"/>
      <c r="M3" s="2"/>
      <c r="N3" s="2"/>
      <c r="O3" s="2"/>
      <c r="P3" s="2"/>
      <c r="Q3" s="2"/>
      <c r="R3" s="2"/>
      <c r="S3" s="2"/>
    </row>
    <row r="4" spans="1:20" x14ac:dyDescent="0.3">
      <c r="A4" s="1" t="s">
        <v>2</v>
      </c>
      <c r="B4" s="2"/>
      <c r="C4" s="2"/>
      <c r="D4" s="2"/>
      <c r="E4" s="3"/>
      <c r="F4" s="2"/>
      <c r="G4" s="2"/>
      <c r="H4" s="2"/>
      <c r="I4" s="2"/>
      <c r="J4" s="2"/>
      <c r="K4" s="2"/>
      <c r="L4" s="3"/>
      <c r="M4" s="2"/>
      <c r="N4" s="2"/>
      <c r="O4" s="2"/>
      <c r="P4" s="2"/>
      <c r="Q4" s="2"/>
      <c r="R4" s="2"/>
      <c r="S4" s="2"/>
    </row>
    <row r="5" spans="1:20" x14ac:dyDescent="0.3">
      <c r="A5" s="26" t="s">
        <v>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20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20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1:20" x14ac:dyDescent="0.3">
      <c r="S8" s="7"/>
    </row>
    <row r="9" spans="1:20" x14ac:dyDescent="0.3">
      <c r="A9" s="7" t="s">
        <v>4</v>
      </c>
      <c r="S9" s="7" t="s">
        <v>28</v>
      </c>
    </row>
    <row r="10" spans="1:20" x14ac:dyDescent="0.3">
      <c r="A10" s="8" t="s">
        <v>5</v>
      </c>
      <c r="C10" s="8" t="s">
        <v>6</v>
      </c>
      <c r="E10" s="9">
        <v>43677</v>
      </c>
      <c r="F10" s="9">
        <v>43707</v>
      </c>
      <c r="G10" s="9">
        <v>43737</v>
      </c>
      <c r="H10" s="9">
        <v>43767</v>
      </c>
      <c r="I10" s="9">
        <v>43797</v>
      </c>
      <c r="J10" s="9">
        <v>43827</v>
      </c>
      <c r="K10" s="9">
        <v>43857</v>
      </c>
      <c r="L10" s="9">
        <v>43888</v>
      </c>
      <c r="M10" s="9">
        <v>43917</v>
      </c>
      <c r="N10" s="9">
        <v>43948</v>
      </c>
      <c r="O10" s="9">
        <v>43978</v>
      </c>
      <c r="P10" s="9">
        <v>44009</v>
      </c>
      <c r="Q10" s="9">
        <v>44039</v>
      </c>
      <c r="S10" s="8" t="s">
        <v>7</v>
      </c>
    </row>
    <row r="11" spans="1:20" x14ac:dyDescent="0.3">
      <c r="A11" s="10" t="s">
        <v>8</v>
      </c>
      <c r="B11" s="11"/>
      <c r="C11" s="10">
        <v>-2</v>
      </c>
      <c r="D11" s="11"/>
      <c r="E11" s="10">
        <v>-3</v>
      </c>
      <c r="F11" s="10">
        <v>-4</v>
      </c>
      <c r="G11" s="10">
        <v>-5</v>
      </c>
      <c r="H11" s="10">
        <v>-6</v>
      </c>
      <c r="I11" s="10">
        <v>-7</v>
      </c>
      <c r="J11" s="10">
        <v>-8</v>
      </c>
      <c r="K11" s="10">
        <v>-9</v>
      </c>
      <c r="L11" s="10">
        <v>-10</v>
      </c>
      <c r="M11" s="10">
        <v>-11</v>
      </c>
      <c r="N11" s="10">
        <v>-12</v>
      </c>
      <c r="O11" s="10">
        <v>-13</v>
      </c>
      <c r="P11" s="10">
        <v>-14</v>
      </c>
      <c r="Q11" s="10">
        <v>-15</v>
      </c>
      <c r="R11" s="11"/>
      <c r="S11" s="10">
        <v>-16</v>
      </c>
    </row>
    <row r="13" spans="1:20" x14ac:dyDescent="0.3">
      <c r="A13" s="7">
        <v>1</v>
      </c>
      <c r="C13" s="4" t="s">
        <v>9</v>
      </c>
      <c r="E13" s="12">
        <v>395584.93689543864</v>
      </c>
      <c r="F13" s="12">
        <v>399635.46585231693</v>
      </c>
      <c r="G13" s="12">
        <v>403717.20007586171</v>
      </c>
      <c r="H13" s="12">
        <v>407830.13956607314</v>
      </c>
      <c r="I13" s="12">
        <v>411975.9093229514</v>
      </c>
      <c r="J13" s="12">
        <v>416110.75870549615</v>
      </c>
      <c r="K13" s="12">
        <v>420290.18010179093</v>
      </c>
      <c r="L13" s="12">
        <v>424325.88541808567</v>
      </c>
      <c r="M13" s="12">
        <v>428386.08383438049</v>
      </c>
      <c r="N13" s="12">
        <v>432470.77535067545</v>
      </c>
      <c r="O13" s="12">
        <v>436579.95996697026</v>
      </c>
      <c r="P13" s="12">
        <v>440713.63768326503</v>
      </c>
      <c r="Q13" s="12">
        <v>444871.80849955988</v>
      </c>
      <c r="R13" s="12">
        <v>420191.74932868197</v>
      </c>
      <c r="S13" s="12">
        <f>AVERAGE(E13:Q13)</f>
        <v>420191.74932868197</v>
      </c>
      <c r="T13" s="13"/>
    </row>
    <row r="14" spans="1:20" x14ac:dyDescent="0.3">
      <c r="A14" s="7">
        <v>2</v>
      </c>
      <c r="C14" s="4" t="s">
        <v>10</v>
      </c>
      <c r="E14" s="21">
        <v>2395300.2809577249</v>
      </c>
      <c r="F14" s="21">
        <v>2412332.2967498461</v>
      </c>
      <c r="G14" s="21">
        <v>2429057.6492233081</v>
      </c>
      <c r="H14" s="21">
        <v>2443902.2958376296</v>
      </c>
      <c r="I14" s="21">
        <v>2458843.1426709839</v>
      </c>
      <c r="J14" s="21">
        <v>2475836.7828338966</v>
      </c>
      <c r="K14" s="21">
        <v>2502014.955144308</v>
      </c>
      <c r="L14" s="21">
        <v>2517464.0762761775</v>
      </c>
      <c r="M14" s="21">
        <v>2543340.2929772642</v>
      </c>
      <c r="N14" s="21">
        <v>2569225.9666018412</v>
      </c>
      <c r="O14" s="21">
        <v>2595479.6510597719</v>
      </c>
      <c r="P14" s="21">
        <v>2622452.5862550884</v>
      </c>
      <c r="Q14" s="21">
        <v>2648987.1430005818</v>
      </c>
      <c r="R14" s="21"/>
      <c r="S14" s="21">
        <f t="shared" ref="S14:S29" si="0">AVERAGE(E14:Q14)</f>
        <v>2508787.4707375709</v>
      </c>
      <c r="T14" s="15"/>
    </row>
    <row r="15" spans="1:20" x14ac:dyDescent="0.3">
      <c r="A15" s="7">
        <v>3</v>
      </c>
      <c r="C15" s="4" t="s">
        <v>11</v>
      </c>
      <c r="E15" s="21">
        <v>2715980.4618856627</v>
      </c>
      <c r="F15" s="21">
        <v>2721231.5103168902</v>
      </c>
      <c r="G15" s="21">
        <v>2726046.4336387268</v>
      </c>
      <c r="H15" s="21">
        <v>2731294.6812463854</v>
      </c>
      <c r="I15" s="21">
        <v>2736194.757190702</v>
      </c>
      <c r="J15" s="21">
        <v>2741261.5759401228</v>
      </c>
      <c r="K15" s="21">
        <v>2748138.016948591</v>
      </c>
      <c r="L15" s="21">
        <v>2752664.8894886263</v>
      </c>
      <c r="M15" s="21">
        <v>2759476.9408567329</v>
      </c>
      <c r="N15" s="21">
        <v>2761245.2573520956</v>
      </c>
      <c r="O15" s="21">
        <v>2768956.880571587</v>
      </c>
      <c r="P15" s="21">
        <v>2775970.1976075079</v>
      </c>
      <c r="Q15" s="21">
        <v>2783624.0634716093</v>
      </c>
      <c r="R15" s="21"/>
      <c r="S15" s="21">
        <f t="shared" si="0"/>
        <v>2747852.7435780955</v>
      </c>
      <c r="T15" s="15"/>
    </row>
    <row r="16" spans="1:20" x14ac:dyDescent="0.3">
      <c r="A16" s="7">
        <v>4</v>
      </c>
      <c r="C16" s="4" t="s">
        <v>12</v>
      </c>
      <c r="E16" s="21">
        <v>439034.24055107479</v>
      </c>
      <c r="F16" s="21">
        <v>439994.80523195269</v>
      </c>
      <c r="G16" s="21">
        <v>440879.23108339077</v>
      </c>
      <c r="H16" s="21">
        <v>442150.34299738862</v>
      </c>
      <c r="I16" s="21">
        <v>443505.3792978666</v>
      </c>
      <c r="J16" s="21">
        <v>444657.79459554463</v>
      </c>
      <c r="K16" s="21">
        <v>446078.54218190885</v>
      </c>
      <c r="L16" s="21">
        <v>447507.28685405292</v>
      </c>
      <c r="M16" s="21">
        <v>448844.02861197712</v>
      </c>
      <c r="N16" s="21">
        <v>450288.76745568123</v>
      </c>
      <c r="O16" s="21">
        <v>451573.7352276654</v>
      </c>
      <c r="P16" s="21">
        <v>453136.86868542933</v>
      </c>
      <c r="Q16" s="21">
        <v>454608.35750397347</v>
      </c>
      <c r="R16" s="21"/>
      <c r="S16" s="21">
        <f t="shared" si="0"/>
        <v>446327.64463676198</v>
      </c>
      <c r="T16" s="15"/>
    </row>
    <row r="17" spans="1:76" x14ac:dyDescent="0.3">
      <c r="A17" s="7">
        <v>5</v>
      </c>
      <c r="C17" s="4" t="s">
        <v>13</v>
      </c>
      <c r="E17" s="21">
        <v>279613.66828924761</v>
      </c>
      <c r="F17" s="21">
        <v>286436.24708184478</v>
      </c>
      <c r="G17" s="21">
        <v>292717.19726597174</v>
      </c>
      <c r="H17" s="21">
        <v>283724.82133876294</v>
      </c>
      <c r="I17" s="21">
        <v>290627.74030892405</v>
      </c>
      <c r="J17" s="21">
        <v>297533.8260112062</v>
      </c>
      <c r="K17" s="21">
        <v>306411.4086540835</v>
      </c>
      <c r="L17" s="21">
        <v>314802.36294164165</v>
      </c>
      <c r="M17" s="21">
        <v>282744.73639150744</v>
      </c>
      <c r="N17" s="21">
        <v>291829.92525849649</v>
      </c>
      <c r="O17" s="21">
        <v>299730.18694687722</v>
      </c>
      <c r="P17" s="21">
        <v>309085.79994322703</v>
      </c>
      <c r="Q17" s="21">
        <v>318445.40702893765</v>
      </c>
      <c r="R17" s="21"/>
      <c r="S17" s="21">
        <f t="shared" si="0"/>
        <v>296438.71749697911</v>
      </c>
      <c r="T17" s="15"/>
    </row>
    <row r="18" spans="1:76" x14ac:dyDescent="0.3">
      <c r="A18" s="7">
        <v>6</v>
      </c>
      <c r="C18" s="4" t="s">
        <v>14</v>
      </c>
      <c r="E18" s="21">
        <v>1324817.2251299785</v>
      </c>
      <c r="F18" s="21">
        <v>1329248.1181000778</v>
      </c>
      <c r="G18" s="21">
        <v>1332629.850663217</v>
      </c>
      <c r="H18" s="21">
        <v>1332259.9673065811</v>
      </c>
      <c r="I18" s="21">
        <v>1333298.9195092542</v>
      </c>
      <c r="J18" s="21">
        <v>1334083.7529083355</v>
      </c>
      <c r="K18" s="21">
        <v>1336333.6024586332</v>
      </c>
      <c r="L18" s="21">
        <v>1340309.2330755608</v>
      </c>
      <c r="M18" s="21">
        <v>1345401.1717089214</v>
      </c>
      <c r="N18" s="21">
        <v>1348146.1993702885</v>
      </c>
      <c r="O18" s="21">
        <v>1352468.1688041764</v>
      </c>
      <c r="P18" s="21">
        <v>1355482.879304708</v>
      </c>
      <c r="Q18" s="21">
        <v>1356586.2462421488</v>
      </c>
      <c r="R18" s="21"/>
      <c r="S18" s="21">
        <f t="shared" si="0"/>
        <v>1340081.9488139909</v>
      </c>
      <c r="T18" s="15"/>
    </row>
    <row r="19" spans="1:76" x14ac:dyDescent="0.3">
      <c r="A19" s="7">
        <v>7</v>
      </c>
      <c r="C19" s="4" t="s">
        <v>15</v>
      </c>
      <c r="E19" s="21">
        <v>3282938.3350420897</v>
      </c>
      <c r="F19" s="21">
        <v>3294571.0060040001</v>
      </c>
      <c r="G19" s="21">
        <v>3305826.2440164164</v>
      </c>
      <c r="H19" s="21">
        <v>3317401.928280537</v>
      </c>
      <c r="I19" s="21">
        <v>3328964.6113249236</v>
      </c>
      <c r="J19" s="21">
        <v>3340036.374452678</v>
      </c>
      <c r="K19" s="21">
        <v>3354133.2004555701</v>
      </c>
      <c r="L19" s="21">
        <v>3369112.8724268693</v>
      </c>
      <c r="M19" s="21">
        <v>3384214.0667918129</v>
      </c>
      <c r="N19" s="21">
        <v>3399416.2891221577</v>
      </c>
      <c r="O19" s="21">
        <v>3413987.7489745775</v>
      </c>
      <c r="P19" s="21">
        <v>3429248.4853685577</v>
      </c>
      <c r="Q19" s="21">
        <v>3444812.5351298787</v>
      </c>
      <c r="R19" s="21"/>
      <c r="S19" s="21">
        <f t="shared" si="0"/>
        <v>3358820.2844146201</v>
      </c>
      <c r="T19" s="15"/>
    </row>
    <row r="20" spans="1:76" x14ac:dyDescent="0.3">
      <c r="A20" s="7">
        <v>8</v>
      </c>
      <c r="C20" s="4" t="s">
        <v>16</v>
      </c>
      <c r="E20" s="21">
        <v>790287.66054051847</v>
      </c>
      <c r="F20" s="21">
        <v>797753.45332787221</v>
      </c>
      <c r="G20" s="21">
        <v>805365.27819594613</v>
      </c>
      <c r="H20" s="21">
        <v>813056.30629707756</v>
      </c>
      <c r="I20" s="21">
        <v>820803.3186037147</v>
      </c>
      <c r="J20" s="21">
        <v>828434.61262506631</v>
      </c>
      <c r="K20" s="21">
        <v>821678.59527988452</v>
      </c>
      <c r="L20" s="21">
        <v>826640.94774503994</v>
      </c>
      <c r="M20" s="21">
        <v>831643.22143181076</v>
      </c>
      <c r="N20" s="21">
        <v>836695.30352511734</v>
      </c>
      <c r="O20" s="21">
        <v>841847.64785581012</v>
      </c>
      <c r="P20" s="21">
        <v>847047.36316637346</v>
      </c>
      <c r="Q20" s="21">
        <v>852278.4700129159</v>
      </c>
      <c r="R20" s="22"/>
      <c r="S20" s="21">
        <f t="shared" si="0"/>
        <v>824117.85989285749</v>
      </c>
      <c r="T20" s="15"/>
    </row>
    <row r="21" spans="1:76" x14ac:dyDescent="0.3">
      <c r="A21" s="7">
        <v>9</v>
      </c>
      <c r="C21" s="4" t="s">
        <v>17</v>
      </c>
      <c r="E21" s="21">
        <v>160885.56481999997</v>
      </c>
      <c r="F21" s="21">
        <v>166182.12622999997</v>
      </c>
      <c r="G21" s="21">
        <v>171478.68763999996</v>
      </c>
      <c r="H21" s="21">
        <v>176775.24904999995</v>
      </c>
      <c r="I21" s="21">
        <v>182071.81045999995</v>
      </c>
      <c r="J21" s="21">
        <v>187368.37186999994</v>
      </c>
      <c r="K21" s="21">
        <v>192664.93327999994</v>
      </c>
      <c r="L21" s="21">
        <v>197961.49468999993</v>
      </c>
      <c r="M21" s="21">
        <v>203258.05609999993</v>
      </c>
      <c r="N21" s="21">
        <v>208554.61750999992</v>
      </c>
      <c r="O21" s="21">
        <v>213851.17891999992</v>
      </c>
      <c r="P21" s="21">
        <v>219147.74032999991</v>
      </c>
      <c r="Q21" s="21">
        <v>224444.30173999991</v>
      </c>
      <c r="R21" s="21"/>
      <c r="S21" s="21">
        <f t="shared" si="0"/>
        <v>192664.93327999994</v>
      </c>
    </row>
    <row r="22" spans="1:76" x14ac:dyDescent="0.3">
      <c r="A22" s="7">
        <v>10</v>
      </c>
      <c r="C22" s="4" t="s">
        <v>19</v>
      </c>
      <c r="E22" s="21">
        <v>44403.27214999999</v>
      </c>
      <c r="F22" s="21">
        <v>45206.179049999992</v>
      </c>
      <c r="G22" s="21">
        <v>46009.085949999986</v>
      </c>
      <c r="H22" s="21">
        <v>46811.992849999988</v>
      </c>
      <c r="I22" s="21">
        <v>47614.899749999982</v>
      </c>
      <c r="J22" s="21">
        <v>48417.806649999984</v>
      </c>
      <c r="K22" s="21">
        <v>49220.713549999979</v>
      </c>
      <c r="L22" s="21">
        <v>50023.62044999998</v>
      </c>
      <c r="M22" s="21">
        <v>50826.527349999982</v>
      </c>
      <c r="N22" s="21">
        <v>51629.434249999977</v>
      </c>
      <c r="O22" s="21">
        <v>52432.341149999978</v>
      </c>
      <c r="P22" s="21">
        <v>53235.248049999973</v>
      </c>
      <c r="Q22" s="21">
        <v>54038.154949999975</v>
      </c>
      <c r="R22" s="21"/>
      <c r="S22" s="21">
        <f t="shared" si="0"/>
        <v>49220.713549999986</v>
      </c>
      <c r="T22" s="14"/>
    </row>
    <row r="23" spans="1:76" x14ac:dyDescent="0.3">
      <c r="A23" s="7">
        <v>11</v>
      </c>
      <c r="C23" s="4" t="s">
        <v>18</v>
      </c>
      <c r="E23" s="21">
        <v>1363.8235599999998</v>
      </c>
      <c r="F23" s="21">
        <v>1375.8372999999999</v>
      </c>
      <c r="G23" s="21">
        <v>1387.8510399999998</v>
      </c>
      <c r="H23" s="21">
        <v>1399.8647799999999</v>
      </c>
      <c r="I23" s="21">
        <v>1411.8785199999998</v>
      </c>
      <c r="J23" s="21">
        <v>1423.8922599999999</v>
      </c>
      <c r="K23" s="21">
        <v>1435.9059999999997</v>
      </c>
      <c r="L23" s="21">
        <v>1447.9197399999998</v>
      </c>
      <c r="M23" s="21">
        <v>1459.9334799999997</v>
      </c>
      <c r="N23" s="21">
        <v>1471.9472199999998</v>
      </c>
      <c r="O23" s="21">
        <v>1483.9609599999997</v>
      </c>
      <c r="P23" s="21">
        <v>1495.9746999999998</v>
      </c>
      <c r="Q23" s="21">
        <v>1507.9884399999996</v>
      </c>
      <c r="R23" s="21"/>
      <c r="S23" s="21">
        <f t="shared" si="0"/>
        <v>1435.9059999999999</v>
      </c>
      <c r="T23" s="14"/>
    </row>
    <row r="24" spans="1:76" x14ac:dyDescent="0.3">
      <c r="A24" s="7">
        <v>12</v>
      </c>
      <c r="C24" s="4" t="s">
        <v>20</v>
      </c>
      <c r="E24" s="21">
        <v>19.370489999999997</v>
      </c>
      <c r="F24" s="21">
        <v>21.882479999999997</v>
      </c>
      <c r="G24" s="21">
        <v>24.394469999999995</v>
      </c>
      <c r="H24" s="21">
        <v>26.906459999999992</v>
      </c>
      <c r="I24" s="21">
        <v>29.418449999999989</v>
      </c>
      <c r="J24" s="21">
        <v>31.930439999999987</v>
      </c>
      <c r="K24" s="21">
        <v>34.442429999999987</v>
      </c>
      <c r="L24" s="21">
        <v>36.954419999999985</v>
      </c>
      <c r="M24" s="21">
        <v>39.466409999999982</v>
      </c>
      <c r="N24" s="21">
        <v>41.978399999999979</v>
      </c>
      <c r="O24" s="21">
        <v>44.490389999999977</v>
      </c>
      <c r="P24" s="21">
        <v>47.002379999999974</v>
      </c>
      <c r="Q24" s="21">
        <v>49.514369999999971</v>
      </c>
      <c r="R24" s="21"/>
      <c r="S24" s="21">
        <f t="shared" si="0"/>
        <v>34.442429999999987</v>
      </c>
      <c r="T24" s="14"/>
    </row>
    <row r="25" spans="1:76" s="14" customFormat="1" x14ac:dyDescent="0.3">
      <c r="A25" s="7">
        <v>13</v>
      </c>
      <c r="C25" s="14" t="s">
        <v>21</v>
      </c>
      <c r="E25" s="21">
        <v>410.13931000000019</v>
      </c>
      <c r="F25" s="21">
        <v>407.06234000000018</v>
      </c>
      <c r="G25" s="21">
        <v>403.98537000000022</v>
      </c>
      <c r="H25" s="21">
        <v>400.90840000000026</v>
      </c>
      <c r="I25" s="21">
        <v>397.8314300000003</v>
      </c>
      <c r="J25" s="21">
        <v>394.75446000000034</v>
      </c>
      <c r="K25" s="21">
        <v>391.67749000000032</v>
      </c>
      <c r="L25" s="21">
        <v>388.60052000000036</v>
      </c>
      <c r="M25" s="21">
        <v>385.5235500000004</v>
      </c>
      <c r="N25" s="21">
        <v>382.44658000000044</v>
      </c>
      <c r="O25" s="21">
        <v>379.36961000000048</v>
      </c>
      <c r="P25" s="21">
        <v>376.29264000000046</v>
      </c>
      <c r="Q25" s="21">
        <v>373.2156700000005</v>
      </c>
      <c r="R25" s="21"/>
      <c r="S25" s="21">
        <f t="shared" si="0"/>
        <v>391.67749000000038</v>
      </c>
      <c r="T25" s="16"/>
      <c r="U25" s="4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</row>
    <row r="26" spans="1:76" x14ac:dyDescent="0.3">
      <c r="A26" s="7">
        <v>14</v>
      </c>
      <c r="C26" s="4" t="s">
        <v>22</v>
      </c>
      <c r="E26" s="21">
        <v>514.06373000000008</v>
      </c>
      <c r="F26" s="21">
        <v>525.81686000000002</v>
      </c>
      <c r="G26" s="21">
        <v>537.56998999999996</v>
      </c>
      <c r="H26" s="21">
        <v>549.32312000000002</v>
      </c>
      <c r="I26" s="21">
        <v>561.07624999999996</v>
      </c>
      <c r="J26" s="21">
        <v>572.82938000000001</v>
      </c>
      <c r="K26" s="21">
        <v>584.58250999999996</v>
      </c>
      <c r="L26" s="21">
        <v>596.33564000000001</v>
      </c>
      <c r="M26" s="21">
        <v>608.08877000000007</v>
      </c>
      <c r="N26" s="21">
        <v>619.84190000000001</v>
      </c>
      <c r="O26" s="21">
        <v>631.59503000000007</v>
      </c>
      <c r="P26" s="21">
        <v>643.34816000000001</v>
      </c>
      <c r="Q26" s="21">
        <v>655.10129000000006</v>
      </c>
      <c r="R26" s="21"/>
      <c r="S26" s="21">
        <f t="shared" si="0"/>
        <v>584.58251000000018</v>
      </c>
      <c r="T26" s="14"/>
    </row>
    <row r="27" spans="1:76" x14ac:dyDescent="0.3">
      <c r="A27" s="7">
        <v>15</v>
      </c>
      <c r="C27" s="4" t="s">
        <v>23</v>
      </c>
      <c r="E27" s="24">
        <v>3584.3014799999996</v>
      </c>
      <c r="F27" s="24">
        <v>3580.2628799999993</v>
      </c>
      <c r="G27" s="24">
        <v>3576.2242799999995</v>
      </c>
      <c r="H27" s="24">
        <v>3572.1856799999991</v>
      </c>
      <c r="I27" s="24">
        <v>3568.1470799999993</v>
      </c>
      <c r="J27" s="24">
        <v>3564.108479999999</v>
      </c>
      <c r="K27" s="24">
        <v>3560.0698799999991</v>
      </c>
      <c r="L27" s="24">
        <v>3556.0312799999988</v>
      </c>
      <c r="M27" s="24">
        <v>3551.9926799999989</v>
      </c>
      <c r="N27" s="24">
        <v>3547.9540799999986</v>
      </c>
      <c r="O27" s="24">
        <v>3543.9154799999988</v>
      </c>
      <c r="P27" s="24">
        <v>3539.8768799999984</v>
      </c>
      <c r="Q27" s="24">
        <v>3535.8382799999986</v>
      </c>
      <c r="R27" s="24"/>
      <c r="S27" s="24">
        <f t="shared" si="0"/>
        <v>3560.0698799999982</v>
      </c>
      <c r="T27" s="14"/>
    </row>
    <row r="28" spans="1:76" x14ac:dyDescent="0.3">
      <c r="A28" s="7">
        <v>16</v>
      </c>
      <c r="C28" s="4" t="s">
        <v>24</v>
      </c>
      <c r="E28" s="23">
        <f t="shared" ref="E28:S28" si="1">SUM(E13:E27)</f>
        <v>11834737.344831739</v>
      </c>
      <c r="F28" s="23">
        <f t="shared" si="1"/>
        <v>11898502.069804801</v>
      </c>
      <c r="G28" s="23">
        <f t="shared" si="1"/>
        <v>11959656.882902838</v>
      </c>
      <c r="H28" s="23">
        <f t="shared" si="1"/>
        <v>12001156.913210435</v>
      </c>
      <c r="I28" s="23">
        <f t="shared" si="1"/>
        <v>12059868.84016932</v>
      </c>
      <c r="J28" s="23">
        <f t="shared" si="1"/>
        <v>12119729.171612347</v>
      </c>
      <c r="K28" s="23">
        <f t="shared" si="1"/>
        <v>12182970.826364771</v>
      </c>
      <c r="L28" s="23">
        <f t="shared" si="1"/>
        <v>12246838.510966053</v>
      </c>
      <c r="M28" s="23">
        <f t="shared" si="1"/>
        <v>12284180.130944405</v>
      </c>
      <c r="N28" s="23">
        <f t="shared" si="1"/>
        <v>12355566.703976355</v>
      </c>
      <c r="O28" s="23">
        <f t="shared" si="1"/>
        <v>12432990.83094744</v>
      </c>
      <c r="P28" s="23">
        <f t="shared" si="1"/>
        <v>12511623.301154157</v>
      </c>
      <c r="Q28" s="23">
        <f t="shared" si="1"/>
        <v>12588818.145629607</v>
      </c>
      <c r="R28" s="23">
        <f t="shared" si="1"/>
        <v>420191.74932868197</v>
      </c>
      <c r="S28" s="23">
        <f t="shared" si="1"/>
        <v>12190510.744039558</v>
      </c>
      <c r="T28" s="17"/>
    </row>
    <row r="29" spans="1:76" x14ac:dyDescent="0.3">
      <c r="A29" s="7">
        <v>17</v>
      </c>
      <c r="C29" s="7" t="s">
        <v>25</v>
      </c>
      <c r="E29" s="21">
        <v>397625.80461831274</v>
      </c>
      <c r="F29" s="21">
        <v>408790.05491588206</v>
      </c>
      <c r="G29" s="21">
        <v>419595.89397071116</v>
      </c>
      <c r="H29" s="21">
        <v>430760.14426828059</v>
      </c>
      <c r="I29" s="21">
        <v>381403.45668543107</v>
      </c>
      <c r="J29" s="21">
        <v>344607.59037051385</v>
      </c>
      <c r="K29" s="21">
        <v>355771.84066808323</v>
      </c>
      <c r="L29" s="21">
        <v>364566.3783566663</v>
      </c>
      <c r="M29" s="21">
        <v>372106.42567557527</v>
      </c>
      <c r="N29" s="21">
        <v>382816.88085054175</v>
      </c>
      <c r="O29" s="21">
        <v>393994.13122108835</v>
      </c>
      <c r="P29" s="21">
        <v>404812.39499788097</v>
      </c>
      <c r="Q29" s="21">
        <v>415989.64536842756</v>
      </c>
      <c r="R29" s="21"/>
      <c r="S29" s="21">
        <f t="shared" si="0"/>
        <v>390218.51092056889</v>
      </c>
    </row>
    <row r="30" spans="1:76" ht="16.2" thickBot="1" x14ac:dyDescent="0.35">
      <c r="A30" s="7">
        <v>18</v>
      </c>
      <c r="C30" s="4" t="s">
        <v>26</v>
      </c>
      <c r="D30" s="6"/>
      <c r="E30" s="25">
        <f t="shared" ref="E30:S30" si="2">SUM(E28:E29)</f>
        <v>12232363.149450051</v>
      </c>
      <c r="F30" s="25">
        <f t="shared" si="2"/>
        <v>12307292.124720683</v>
      </c>
      <c r="G30" s="25">
        <f t="shared" si="2"/>
        <v>12379252.776873549</v>
      </c>
      <c r="H30" s="25">
        <f t="shared" si="2"/>
        <v>12431917.057478715</v>
      </c>
      <c r="I30" s="25">
        <f t="shared" si="2"/>
        <v>12441272.296854751</v>
      </c>
      <c r="J30" s="25">
        <f t="shared" si="2"/>
        <v>12464336.76198286</v>
      </c>
      <c r="K30" s="25">
        <f t="shared" si="2"/>
        <v>12538742.667032855</v>
      </c>
      <c r="L30" s="25">
        <f t="shared" si="2"/>
        <v>12611404.88932272</v>
      </c>
      <c r="M30" s="25">
        <f t="shared" si="2"/>
        <v>12656286.556619979</v>
      </c>
      <c r="N30" s="25">
        <f t="shared" si="2"/>
        <v>12738383.584826898</v>
      </c>
      <c r="O30" s="25">
        <f t="shared" si="2"/>
        <v>12826984.962168528</v>
      </c>
      <c r="P30" s="25">
        <f t="shared" si="2"/>
        <v>12916435.696152039</v>
      </c>
      <c r="Q30" s="25">
        <f t="shared" si="2"/>
        <v>13004807.790998034</v>
      </c>
      <c r="R30" s="25">
        <f t="shared" si="2"/>
        <v>420191.74932868197</v>
      </c>
      <c r="S30" s="25">
        <f t="shared" si="2"/>
        <v>12580729.254960127</v>
      </c>
    </row>
    <row r="31" spans="1:76" ht="16.2" thickTop="1" x14ac:dyDescent="0.3">
      <c r="A31" s="7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</row>
    <row r="32" spans="1:76" x14ac:dyDescent="0.3">
      <c r="A32" s="19" t="s">
        <v>27</v>
      </c>
      <c r="E32" s="16"/>
    </row>
    <row r="34" spans="5:17" x14ac:dyDescent="0.3"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</row>
    <row r="35" spans="5:17" x14ac:dyDescent="0.3"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</row>
    <row r="36" spans="5:17" x14ac:dyDescent="0.3"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</row>
    <row r="37" spans="5:17" x14ac:dyDescent="0.3"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</row>
    <row r="38" spans="5:17" x14ac:dyDescent="0.3"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</row>
    <row r="39" spans="5:17" x14ac:dyDescent="0.3"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</row>
  </sheetData>
  <sheetProtection selectLockedCells="1" selectUnlockedCells="1"/>
  <mergeCells count="1">
    <mergeCell ref="A5:S5"/>
  </mergeCells>
  <printOptions horizontalCentered="1"/>
  <pageMargins left="0.25" right="0.25" top="1.28" bottom="0.75" header="0.84" footer="0.3"/>
  <pageSetup scale="48" orientation="landscape" horizontalDpi="200" verticalDpi="200" r:id="rId1"/>
  <headerFooter alignWithMargins="0">
    <oddHeader>&amp;R&amp;"Times New Roman,Regular"&amp;12Volume 1, Exhibit 1
M.F.R. Item - A-2-2
    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A-2-2</vt:lpstr>
      <vt:lpstr>'A-2-2'!Print_Area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2019-05-16T18:30:36Z</dcterms:created>
  <dcterms:modified xsi:type="dcterms:W3CDTF">2019-06-25T19:32:53Z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